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40" windowHeight="9180" activeTab="4"/>
  </bookViews>
  <sheets>
    <sheet name="03.03." sheetId="6" r:id="rId1"/>
    <sheet name="04.03." sheetId="2" r:id="rId2"/>
    <sheet name="05.03." sheetId="3" r:id="rId3"/>
    <sheet name="06.03." sheetId="4" r:id="rId4"/>
    <sheet name="07.03." sheetId="5" r:id="rId5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5"/>
  <c r="E17"/>
  <c r="F8"/>
  <c r="E8"/>
  <c r="F15" i="4"/>
  <c r="E15"/>
  <c r="F7"/>
  <c r="F15" i="3"/>
  <c r="E15"/>
  <c r="F7"/>
  <c r="E7"/>
  <c r="F16" i="2"/>
  <c r="F8"/>
  <c r="E8"/>
  <c r="F17" i="6"/>
  <c r="E17"/>
  <c r="F8"/>
  <c r="E8"/>
</calcChain>
</file>

<file path=xl/sharedStrings.xml><?xml version="1.0" encoding="utf-8"?>
<sst xmlns="http://schemas.openxmlformats.org/spreadsheetml/2006/main" count="198" uniqueCount="70">
  <si>
    <t>Школа</t>
  </si>
  <si>
    <t>Отд./корп</t>
  </si>
  <si>
    <t>День</t>
  </si>
  <si>
    <t>03.03.2025г.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</si>
  <si>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</si>
  <si>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</si>
  <si>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</si>
  <si>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</si>
  <si>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</si>
  <si>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</si>
  <si>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</si>
  <si>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</si>
  <si>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</si>
  <si>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</si>
  <si>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</si>
  <si>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</si>
  <si>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205,428, 24</t>
  </si>
  <si>
    <t>Макаронные изделия отв., палочки из мяса кур с крупой, кукуруза консервированная</t>
  </si>
  <si>
    <t>гор.напиток</t>
  </si>
  <si>
    <t>Сок фруктовый</t>
  </si>
  <si>
    <t>хлеб</t>
  </si>
  <si>
    <t xml:space="preserve"> ПР</t>
  </si>
  <si>
    <t>Хлеб пшеничный, ржаной</t>
  </si>
  <si>
    <t>Обед</t>
  </si>
  <si>
    <t>закуска</t>
  </si>
  <si>
    <t>Салат из соленых огурцов с зел.горошком</t>
  </si>
  <si>
    <t>1 блюдо</t>
  </si>
  <si>
    <t>Суп картофельный с горохом</t>
  </si>
  <si>
    <t>2 блюдо</t>
  </si>
  <si>
    <t>Котлеты из мяса кур с соусом</t>
  </si>
  <si>
    <t>гарнир</t>
  </si>
  <si>
    <t>Каша гречневая вязкая</t>
  </si>
  <si>
    <t>напиток</t>
  </si>
  <si>
    <t>Чай с сахаром</t>
  </si>
  <si>
    <t>хлеб бел.</t>
  </si>
  <si>
    <t>ПР</t>
  </si>
  <si>
    <t>Хлеб пшеничный</t>
  </si>
  <si>
    <t>хлеб черн.</t>
  </si>
  <si>
    <t>Хлеб ржаной</t>
  </si>
  <si>
    <t>Каша " Янтарная" из пшена с яблоками, кондитерское изделие</t>
  </si>
  <si>
    <t>Какао с молоком</t>
  </si>
  <si>
    <t>Батон</t>
  </si>
  <si>
    <t>Салат из свежих помидоров и огурцов</t>
  </si>
  <si>
    <t>Щи из свежей капусты со сметаной</t>
  </si>
  <si>
    <t>Голубцы ленивые с соусом</t>
  </si>
  <si>
    <t>Картофельное пюре/Картофель в молоке</t>
  </si>
  <si>
    <t>Компот из сухофруктов</t>
  </si>
  <si>
    <t>461,428, 24</t>
  </si>
  <si>
    <t>Гуляш из птицы,  рис припущенный,  овощи свежие ( огурцы порц.)</t>
  </si>
  <si>
    <t>Винегрет овощной</t>
  </si>
  <si>
    <t>Рассольник ленинградский со сметаной</t>
  </si>
  <si>
    <t>Крокеты куриные с соусом</t>
  </si>
  <si>
    <t>Спагетти ( вермишель) отварные</t>
  </si>
  <si>
    <t>Компот из кураги</t>
  </si>
  <si>
    <t>268,472,24</t>
  </si>
  <si>
    <t>Биточки из минтая с овощами с соусом, картофельное пюре, икра кабачковая</t>
  </si>
  <si>
    <t>Компот из свежих яблок</t>
  </si>
  <si>
    <t>Салат картофельный с огурцами сол.</t>
  </si>
  <si>
    <t>Борщ с фасолью и сметаной</t>
  </si>
  <si>
    <t>Плов из птицы</t>
  </si>
  <si>
    <t>Чай с лимоном</t>
  </si>
  <si>
    <t>Пельмени куриные отварные с бульоном и маслом, овощи свежие(помидор порц.)</t>
  </si>
  <si>
    <t>Фруктовый чай</t>
  </si>
  <si>
    <t>Салат "Свеколка"</t>
  </si>
  <si>
    <t>Суп картофельный с макаронными изделиями</t>
  </si>
  <si>
    <t>Стейк из птицы с соусом</t>
  </si>
  <si>
    <t>Каша пшеничная рассыпчатая</t>
  </si>
  <si>
    <t>Напиток из шиповника</t>
  </si>
  <si>
    <t>ГБОУ ООШ с. Большая Рязань</t>
  </si>
  <si>
    <t xml:space="preserve">ГБОУ ООШ с. Большая Рязань </t>
  </si>
</sst>
</file>

<file path=xl/styles.xml><?xml version="1.0" encoding="utf-8"?>
<styleSheet xmlns="http://schemas.openxmlformats.org/spreadsheetml/2006/main">
  <numFmts count="2">
    <numFmt numFmtId="168" formatCode="dd\.mm\.yyyy"/>
    <numFmt numFmtId="169" formatCode="0.0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name val="Calibri"/>
      <charset val="134"/>
    </font>
    <font>
      <sz val="11"/>
      <color theme="1"/>
      <name val="Calibri"/>
      <charset val="134"/>
    </font>
    <font>
      <sz val="11"/>
      <color theme="1"/>
      <name val="Calibri"/>
      <charset val="204"/>
    </font>
    <font>
      <sz val="11"/>
      <name val="Calibri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0" fontId="1" fillId="0" borderId="9" xfId="0" applyFont="1" applyBorder="1"/>
    <xf numFmtId="0" fontId="0" fillId="0" borderId="4" xfId="0" applyBorder="1"/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1" fillId="0" borderId="4" xfId="0" applyFont="1" applyFill="1" applyBorder="1" applyAlignment="1"/>
    <xf numFmtId="0" fontId="1" fillId="0" borderId="0" xfId="0" applyFont="1" applyBorder="1"/>
    <xf numFmtId="0" fontId="1" fillId="2" borderId="4" xfId="0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1" fillId="0" borderId="11" xfId="0" applyFont="1" applyBorder="1"/>
    <xf numFmtId="0" fontId="1" fillId="3" borderId="12" xfId="0" applyFont="1" applyFill="1" applyBorder="1"/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Alignment="1" applyProtection="1">
      <alignment vertical="center"/>
      <protection locked="0"/>
    </xf>
    <xf numFmtId="2" fontId="2" fillId="2" borderId="12" xfId="0" applyNumberFormat="1" applyFont="1" applyFill="1" applyBorder="1" applyAlignment="1" applyProtection="1">
      <alignment vertical="center"/>
      <protection locked="0"/>
    </xf>
    <xf numFmtId="1" fontId="2" fillId="2" borderId="12" xfId="0" applyNumberFormat="1" applyFont="1" applyFill="1" applyBorder="1" applyProtection="1">
      <protection locked="0"/>
    </xf>
    <xf numFmtId="0" fontId="1" fillId="0" borderId="12" xfId="0" applyFont="1" applyBorder="1"/>
    <xf numFmtId="2" fontId="2" fillId="4" borderId="12" xfId="0" applyNumberFormat="1" applyFont="1" applyFill="1" applyBorder="1" applyAlignment="1" applyProtection="1">
      <alignment vertical="center"/>
      <protection locked="0"/>
    </xf>
    <xf numFmtId="0" fontId="1" fillId="0" borderId="4" xfId="0" applyFont="1" applyBorder="1"/>
    <xf numFmtId="1" fontId="2" fillId="2" borderId="4" xfId="0" applyNumberFormat="1" applyFont="1" applyFill="1" applyBorder="1" applyAlignment="1" applyProtection="1">
      <alignment vertical="center"/>
      <protection locked="0"/>
    </xf>
    <xf numFmtId="2" fontId="2" fillId="4" borderId="4" xfId="0" applyNumberFormat="1" applyFont="1" applyFill="1" applyBorder="1" applyAlignment="1" applyProtection="1">
      <alignment vertical="center"/>
      <protection locked="0"/>
    </xf>
    <xf numFmtId="0" fontId="1" fillId="2" borderId="10" xfId="0" applyFont="1" applyFill="1" applyBorder="1" applyProtection="1"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168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2" borderId="16" xfId="0" applyNumberFormat="1" applyFont="1" applyFill="1" applyBorder="1" applyAlignment="1" applyProtection="1">
      <protection locked="0"/>
    </xf>
    <xf numFmtId="1" fontId="3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1" fillId="0" borderId="1" xfId="0" applyFont="1" applyBorder="1"/>
    <xf numFmtId="2" fontId="2" fillId="2" borderId="12" xfId="0" applyNumberFormat="1" applyFont="1" applyFill="1" applyBorder="1" applyProtection="1">
      <protection locked="0"/>
    </xf>
    <xf numFmtId="1" fontId="2" fillId="2" borderId="17" xfId="0" applyNumberFormat="1" applyFont="1" applyFill="1" applyBorder="1" applyProtection="1">
      <protection locked="0"/>
    </xf>
    <xf numFmtId="0" fontId="0" fillId="0" borderId="0" xfId="0" applyAlignment="1">
      <alignment horizontal="center" vertical="center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0" fontId="0" fillId="0" borderId="9" xfId="0" applyBorder="1"/>
    <xf numFmtId="0" fontId="0" fillId="0" borderId="1" xfId="0" applyBorder="1"/>
    <xf numFmtId="0" fontId="0" fillId="0" borderId="11" xfId="0" applyBorder="1"/>
    <xf numFmtId="0" fontId="0" fillId="2" borderId="4" xfId="0" applyFill="1" applyBorder="1" applyProtection="1"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3" fillId="2" borderId="16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1" fontId="3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9" fontId="0" fillId="2" borderId="12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9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4" fillId="5" borderId="4" xfId="0" applyFont="1" applyFill="1" applyBorder="1" applyAlignment="1" applyProtection="1">
      <alignment horizontal="center" vertical="top"/>
      <protection locked="0"/>
    </xf>
    <xf numFmtId="0" fontId="4" fillId="5" borderId="4" xfId="0" applyFont="1" applyFill="1" applyBorder="1" applyAlignment="1" applyProtection="1">
      <alignment vertical="top" wrapText="1"/>
      <protection locked="0"/>
    </xf>
    <xf numFmtId="1" fontId="4" fillId="5" borderId="4" xfId="0" applyNumberFormat="1" applyFont="1" applyFill="1" applyBorder="1" applyAlignment="1" applyProtection="1">
      <alignment vertical="top"/>
      <protection locked="0"/>
    </xf>
    <xf numFmtId="2" fontId="5" fillId="5" borderId="4" xfId="0" applyNumberFormat="1" applyFont="1" applyFill="1" applyBorder="1" applyAlignment="1" applyProtection="1">
      <alignment vertical="top"/>
      <protection locked="0"/>
    </xf>
    <xf numFmtId="1" fontId="5" fillId="5" borderId="4" xfId="0" applyNumberFormat="1" applyFont="1" applyFill="1" applyBorder="1" applyAlignment="1" applyProtection="1">
      <alignment vertical="top"/>
      <protection locked="0"/>
    </xf>
    <xf numFmtId="0" fontId="4" fillId="5" borderId="10" xfId="0" applyFont="1" applyFill="1" applyBorder="1" applyAlignment="1" applyProtection="1">
      <alignment horizontal="center" vertical="top"/>
      <protection locked="0"/>
    </xf>
    <xf numFmtId="0" fontId="4" fillId="5" borderId="10" xfId="0" applyFont="1" applyFill="1" applyBorder="1" applyAlignment="1" applyProtection="1">
      <alignment vertical="top" wrapText="1"/>
      <protection locked="0"/>
    </xf>
    <xf numFmtId="1" fontId="4" fillId="5" borderId="10" xfId="0" applyNumberFormat="1" applyFont="1" applyFill="1" applyBorder="1" applyAlignment="1" applyProtection="1">
      <alignment vertical="top"/>
      <protection locked="0"/>
    </xf>
    <xf numFmtId="1" fontId="5" fillId="5" borderId="10" xfId="0" applyNumberFormat="1" applyFont="1" applyFill="1" applyBorder="1" applyAlignment="1" applyProtection="1">
      <alignment vertical="top"/>
      <protection locked="0"/>
    </xf>
    <xf numFmtId="0" fontId="1" fillId="0" borderId="22" xfId="0" applyFont="1" applyBorder="1"/>
    <xf numFmtId="0" fontId="4" fillId="5" borderId="12" xfId="0" applyFont="1" applyFill="1" applyBorder="1" applyAlignment="1" applyProtection="1">
      <alignment horizontal="center" vertical="top"/>
      <protection locked="0"/>
    </xf>
    <xf numFmtId="0" fontId="4" fillId="6" borderId="0" xfId="0" applyFont="1" applyFill="1" applyAlignment="1">
      <alignment vertical="center"/>
    </xf>
    <xf numFmtId="1" fontId="4" fillId="5" borderId="12" xfId="0" applyNumberFormat="1" applyFont="1" applyFill="1" applyBorder="1" applyAlignment="1" applyProtection="1">
      <alignment vertical="top"/>
      <protection locked="0"/>
    </xf>
    <xf numFmtId="2" fontId="5" fillId="5" borderId="12" xfId="0" applyNumberFormat="1" applyFont="1" applyFill="1" applyBorder="1" applyAlignment="1" applyProtection="1">
      <alignment vertical="top"/>
      <protection locked="0"/>
    </xf>
    <xf numFmtId="1" fontId="5" fillId="5" borderId="12" xfId="0" applyNumberFormat="1" applyFont="1" applyFill="1" applyBorder="1" applyAlignment="1" applyProtection="1">
      <alignment vertical="top"/>
      <protection locked="0"/>
    </xf>
    <xf numFmtId="2" fontId="5" fillId="5" borderId="10" xfId="0" applyNumberFormat="1" applyFont="1" applyFill="1" applyBorder="1" applyAlignment="1" applyProtection="1">
      <alignment vertical="top"/>
      <protection locked="0"/>
    </xf>
    <xf numFmtId="1" fontId="5" fillId="5" borderId="16" xfId="0" applyNumberFormat="1" applyFont="1" applyFill="1" applyBorder="1" applyAlignment="1" applyProtection="1">
      <alignment vertical="top"/>
      <protection locked="0"/>
    </xf>
    <xf numFmtId="1" fontId="5" fillId="5" borderId="17" xfId="0" applyNumberFormat="1" applyFont="1" applyFill="1" applyBorder="1" applyAlignment="1" applyProtection="1">
      <alignment vertical="top"/>
      <protection locked="0"/>
    </xf>
    <xf numFmtId="1" fontId="5" fillId="5" borderId="18" xfId="0" applyNumberFormat="1" applyFont="1" applyFill="1" applyBorder="1" applyAlignment="1" applyProtection="1">
      <alignment vertical="top"/>
      <protection locked="0"/>
    </xf>
    <xf numFmtId="1" fontId="4" fillId="5" borderId="17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2" customWidth="1"/>
    <col min="4" max="4" width="45.7109375" style="1" customWidth="1"/>
    <col min="5" max="6" width="9" style="1"/>
    <col min="7" max="7" width="13" style="1" customWidth="1"/>
    <col min="8" max="8" width="8" style="1" customWidth="1"/>
    <col min="9" max="9" width="7.570312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135" t="s">
        <v>68</v>
      </c>
      <c r="C1" s="136"/>
      <c r="D1" s="137"/>
      <c r="E1" s="1" t="s">
        <v>1</v>
      </c>
      <c r="F1" s="3"/>
      <c r="I1" s="1" t="s">
        <v>2</v>
      </c>
      <c r="J1" s="42" t="s">
        <v>3</v>
      </c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43" t="s">
        <v>13</v>
      </c>
    </row>
    <row r="4" spans="1:10" ht="29.25" customHeight="1">
      <c r="A4" s="6" t="s">
        <v>14</v>
      </c>
      <c r="B4" s="7" t="s">
        <v>15</v>
      </c>
      <c r="C4" s="115" t="s">
        <v>16</v>
      </c>
      <c r="D4" s="116" t="s">
        <v>17</v>
      </c>
      <c r="E4" s="117">
        <v>260</v>
      </c>
      <c r="F4" s="118">
        <v>66.349999999999994</v>
      </c>
      <c r="G4" s="117">
        <v>378</v>
      </c>
      <c r="H4" s="119">
        <v>12</v>
      </c>
      <c r="I4" s="119">
        <v>15.94</v>
      </c>
      <c r="J4" s="131">
        <v>46</v>
      </c>
    </row>
    <row r="5" spans="1:10" ht="19.5" customHeight="1">
      <c r="A5" s="12"/>
      <c r="B5" s="32" t="s">
        <v>18</v>
      </c>
      <c r="C5" s="120">
        <v>293</v>
      </c>
      <c r="D5" s="121" t="s">
        <v>19</v>
      </c>
      <c r="E5" s="51">
        <v>200</v>
      </c>
      <c r="F5" s="52">
        <v>5.5</v>
      </c>
      <c r="G5" s="122">
        <v>85</v>
      </c>
      <c r="H5" s="123">
        <v>1</v>
      </c>
      <c r="I5" s="123">
        <v>0</v>
      </c>
      <c r="J5" s="132">
        <v>20</v>
      </c>
    </row>
    <row r="6" spans="1:10">
      <c r="A6" s="12"/>
      <c r="B6" s="32" t="s">
        <v>20</v>
      </c>
      <c r="C6" s="8" t="s">
        <v>21</v>
      </c>
      <c r="D6" s="64" t="s">
        <v>22</v>
      </c>
      <c r="E6" s="65">
        <v>40</v>
      </c>
      <c r="F6" s="66">
        <v>6.83</v>
      </c>
      <c r="G6" s="65">
        <v>83</v>
      </c>
      <c r="H6" s="65">
        <v>3.04</v>
      </c>
      <c r="I6" s="65">
        <v>0.24</v>
      </c>
      <c r="J6" s="84">
        <v>16.356000000000002</v>
      </c>
    </row>
    <row r="7" spans="1:10" ht="20.25" customHeight="1">
      <c r="A7" s="12"/>
      <c r="B7" s="35"/>
      <c r="C7" s="49"/>
      <c r="D7" s="50"/>
      <c r="E7" s="51"/>
      <c r="F7" s="52"/>
      <c r="G7" s="51"/>
      <c r="H7" s="51"/>
      <c r="I7" s="51"/>
      <c r="J7" s="55"/>
    </row>
    <row r="8" spans="1:10" ht="19.5" customHeight="1">
      <c r="A8" s="124"/>
      <c r="B8" s="20"/>
      <c r="C8" s="8"/>
      <c r="D8" s="9"/>
      <c r="E8" s="21">
        <f>SUM(E3:E6)</f>
        <v>500</v>
      </c>
      <c r="F8" s="22">
        <f>F4+F5+F6</f>
        <v>78.680000000000007</v>
      </c>
      <c r="G8" s="21"/>
      <c r="H8" s="21"/>
      <c r="I8" s="21"/>
      <c r="J8" s="21"/>
    </row>
    <row r="9" spans="1:10" ht="21" customHeight="1">
      <c r="A9" s="12" t="s">
        <v>23</v>
      </c>
      <c r="B9" s="30" t="s">
        <v>24</v>
      </c>
      <c r="C9" s="125">
        <v>16</v>
      </c>
      <c r="D9" s="126" t="s">
        <v>25</v>
      </c>
      <c r="E9" s="127">
        <v>60</v>
      </c>
      <c r="F9" s="128">
        <v>11.2</v>
      </c>
      <c r="G9" s="127">
        <v>64.790000000000006</v>
      </c>
      <c r="H9" s="129">
        <v>1</v>
      </c>
      <c r="I9" s="129">
        <v>4</v>
      </c>
      <c r="J9" s="133">
        <v>7</v>
      </c>
    </row>
    <row r="10" spans="1:10" ht="19.5" customHeight="1">
      <c r="A10" s="12"/>
      <c r="B10" s="32" t="s">
        <v>26</v>
      </c>
      <c r="C10" s="115">
        <v>163</v>
      </c>
      <c r="D10" s="116" t="s">
        <v>27</v>
      </c>
      <c r="E10" s="117">
        <v>200</v>
      </c>
      <c r="F10" s="118">
        <v>15.65</v>
      </c>
      <c r="G10" s="119">
        <v>163</v>
      </c>
      <c r="H10" s="119">
        <v>6</v>
      </c>
      <c r="I10" s="119">
        <v>5</v>
      </c>
      <c r="J10" s="131">
        <v>23</v>
      </c>
    </row>
    <row r="11" spans="1:10" ht="18.75" customHeight="1">
      <c r="A11" s="12"/>
      <c r="B11" s="32" t="s">
        <v>28</v>
      </c>
      <c r="C11" s="115">
        <v>423</v>
      </c>
      <c r="D11" s="116" t="s">
        <v>29</v>
      </c>
      <c r="E11" s="117">
        <v>90</v>
      </c>
      <c r="F11" s="118">
        <v>66.66</v>
      </c>
      <c r="G11" s="117">
        <v>133</v>
      </c>
      <c r="H11" s="119">
        <v>8.94</v>
      </c>
      <c r="I11" s="119">
        <v>10</v>
      </c>
      <c r="J11" s="131">
        <v>9.6229999999999993</v>
      </c>
    </row>
    <row r="12" spans="1:10" ht="20.100000000000001" customHeight="1">
      <c r="A12" s="12"/>
      <c r="B12" s="32" t="s">
        <v>30</v>
      </c>
      <c r="C12" s="115">
        <v>302</v>
      </c>
      <c r="D12" s="116" t="s">
        <v>31</v>
      </c>
      <c r="E12" s="117">
        <v>150</v>
      </c>
      <c r="F12" s="118">
        <v>5.42</v>
      </c>
      <c r="G12" s="119">
        <v>233</v>
      </c>
      <c r="H12" s="119">
        <v>8</v>
      </c>
      <c r="I12" s="119">
        <v>5</v>
      </c>
      <c r="J12" s="131">
        <v>26</v>
      </c>
    </row>
    <row r="13" spans="1:10" ht="20.100000000000001" customHeight="1">
      <c r="A13" s="12"/>
      <c r="B13" s="32" t="s">
        <v>32</v>
      </c>
      <c r="C13" s="120">
        <v>628</v>
      </c>
      <c r="D13" s="121" t="s">
        <v>33</v>
      </c>
      <c r="E13" s="122">
        <v>200</v>
      </c>
      <c r="F13" s="130">
        <v>4.4000000000000004</v>
      </c>
      <c r="G13" s="122">
        <v>57</v>
      </c>
      <c r="H13" s="122">
        <v>0.2</v>
      </c>
      <c r="I13" s="122">
        <v>5.0999999999999997E-2</v>
      </c>
      <c r="J13" s="134">
        <v>15</v>
      </c>
    </row>
    <row r="14" spans="1:10" ht="21" customHeight="1">
      <c r="A14" s="12"/>
      <c r="B14" s="32" t="s">
        <v>34</v>
      </c>
      <c r="C14" s="115" t="s">
        <v>35</v>
      </c>
      <c r="D14" s="116" t="s">
        <v>36</v>
      </c>
      <c r="E14" s="117">
        <v>20</v>
      </c>
      <c r="F14" s="118">
        <v>3.42</v>
      </c>
      <c r="G14" s="117">
        <v>45.2</v>
      </c>
      <c r="H14" s="119">
        <v>1.52</v>
      </c>
      <c r="I14" s="119">
        <v>0.18</v>
      </c>
      <c r="J14" s="131">
        <v>9.94</v>
      </c>
    </row>
    <row r="15" spans="1:10" ht="20.100000000000001" customHeight="1">
      <c r="A15" s="12"/>
      <c r="B15" s="32" t="s">
        <v>37</v>
      </c>
      <c r="C15" s="115" t="s">
        <v>35</v>
      </c>
      <c r="D15" s="116" t="s">
        <v>38</v>
      </c>
      <c r="E15" s="117">
        <v>20</v>
      </c>
      <c r="F15" s="118">
        <v>3.42</v>
      </c>
      <c r="G15" s="117">
        <v>38</v>
      </c>
      <c r="H15" s="119">
        <v>1.1020000000000001</v>
      </c>
      <c r="I15" s="119">
        <v>0.2</v>
      </c>
      <c r="J15" s="131">
        <v>6.4160000000000004</v>
      </c>
    </row>
    <row r="16" spans="1:10" ht="20.25" customHeight="1">
      <c r="A16" s="12"/>
      <c r="B16" s="35"/>
      <c r="C16" s="8"/>
      <c r="D16" s="9"/>
      <c r="E16" s="21"/>
      <c r="F16" s="22"/>
      <c r="G16" s="21"/>
      <c r="H16" s="21"/>
      <c r="I16" s="21"/>
      <c r="J16" s="47"/>
    </row>
    <row r="17" spans="1:10">
      <c r="A17" s="36"/>
      <c r="B17" s="37"/>
      <c r="C17" s="38"/>
      <c r="D17" s="39"/>
      <c r="E17" s="40">
        <f>SUM(E9:E16)</f>
        <v>740</v>
      </c>
      <c r="F17" s="41">
        <f>SUM(F9+F10+F11+F12+F13+F14+15:15)</f>
        <v>110.17</v>
      </c>
      <c r="G17" s="40"/>
      <c r="H17" s="40"/>
      <c r="I17" s="40"/>
      <c r="J17" s="48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6"/>
  <sheetViews>
    <sheetView workbookViewId="0">
      <selection activeCell="B1" sqref="B1:D1"/>
    </sheetView>
  </sheetViews>
  <sheetFormatPr defaultColWidth="9" defaultRowHeight="15"/>
  <cols>
    <col min="1" max="1" width="12.5703125" customWidth="1"/>
    <col min="2" max="2" width="13.5703125" customWidth="1"/>
    <col min="3" max="3" width="9" style="56"/>
    <col min="4" max="4" width="43.42578125" customWidth="1"/>
    <col min="7" max="7" width="13.5703125" customWidth="1"/>
    <col min="10" max="10" width="10.85546875" customWidth="1"/>
  </cols>
  <sheetData>
    <row r="1" spans="1:10">
      <c r="A1" t="s">
        <v>0</v>
      </c>
      <c r="B1" s="138" t="s">
        <v>68</v>
      </c>
      <c r="C1" s="139"/>
      <c r="D1" s="140"/>
      <c r="E1" t="s">
        <v>1</v>
      </c>
      <c r="F1" s="57"/>
      <c r="I1" t="s">
        <v>2</v>
      </c>
      <c r="J1" s="82">
        <v>45720</v>
      </c>
    </row>
    <row r="3" spans="1:10">
      <c r="A3" s="58" t="s">
        <v>4</v>
      </c>
      <c r="B3" s="59" t="s">
        <v>5</v>
      </c>
      <c r="C3" s="60" t="s">
        <v>6</v>
      </c>
      <c r="D3" s="59" t="s">
        <v>7</v>
      </c>
      <c r="E3" s="59" t="s">
        <v>8</v>
      </c>
      <c r="F3" s="59" t="s">
        <v>9</v>
      </c>
      <c r="G3" s="59" t="s">
        <v>10</v>
      </c>
      <c r="H3" s="59" t="s">
        <v>11</v>
      </c>
      <c r="I3" s="59" t="s">
        <v>12</v>
      </c>
      <c r="J3" s="83" t="s">
        <v>13</v>
      </c>
    </row>
    <row r="4" spans="1:10" ht="31.5" customHeight="1">
      <c r="A4" s="61" t="s">
        <v>14</v>
      </c>
      <c r="B4" s="62" t="s">
        <v>15</v>
      </c>
      <c r="C4" s="87">
        <v>102.29</v>
      </c>
      <c r="D4" s="88" t="s">
        <v>39</v>
      </c>
      <c r="E4" s="89">
        <v>260</v>
      </c>
      <c r="F4" s="90">
        <v>68.06</v>
      </c>
      <c r="G4" s="89">
        <v>426</v>
      </c>
      <c r="H4" s="89">
        <v>13</v>
      </c>
      <c r="I4" s="89">
        <v>13</v>
      </c>
      <c r="J4" s="110">
        <v>41</v>
      </c>
    </row>
    <row r="5" spans="1:10" ht="17.25" customHeight="1">
      <c r="A5" s="67"/>
      <c r="B5" s="13" t="s">
        <v>18</v>
      </c>
      <c r="C5" s="91">
        <v>762</v>
      </c>
      <c r="D5" s="92" t="s">
        <v>40</v>
      </c>
      <c r="E5" s="93">
        <v>200</v>
      </c>
      <c r="F5" s="94">
        <v>6.42</v>
      </c>
      <c r="G5" s="95">
        <v>101</v>
      </c>
      <c r="H5" s="95">
        <v>2</v>
      </c>
      <c r="I5" s="95">
        <v>2</v>
      </c>
      <c r="J5" s="111">
        <v>10</v>
      </c>
    </row>
    <row r="6" spans="1:10">
      <c r="A6" s="67"/>
      <c r="B6" s="68" t="s">
        <v>20</v>
      </c>
      <c r="C6" s="87" t="s">
        <v>35</v>
      </c>
      <c r="D6" s="96" t="s">
        <v>41</v>
      </c>
      <c r="E6" s="89">
        <v>40</v>
      </c>
      <c r="F6" s="90">
        <v>4.2</v>
      </c>
      <c r="G6" s="89">
        <v>79</v>
      </c>
      <c r="H6" s="89">
        <v>3</v>
      </c>
      <c r="I6" s="89">
        <v>0</v>
      </c>
      <c r="J6" s="89">
        <v>21</v>
      </c>
    </row>
    <row r="7" spans="1:10" ht="18" customHeight="1">
      <c r="A7" s="67"/>
      <c r="B7" s="97"/>
      <c r="C7" s="87"/>
      <c r="D7" s="98"/>
      <c r="E7" s="89"/>
      <c r="F7" s="90"/>
      <c r="G7" s="89"/>
      <c r="H7" s="89"/>
      <c r="I7" s="89"/>
      <c r="J7" s="89"/>
    </row>
    <row r="8" spans="1:10">
      <c r="A8" s="69"/>
      <c r="B8" s="99"/>
      <c r="C8" s="100"/>
      <c r="D8" s="101"/>
      <c r="E8" s="102">
        <f>SUM(E4:E7)</f>
        <v>500</v>
      </c>
      <c r="F8" s="103">
        <f>SUM(F4:F7)</f>
        <v>78.680000000000007</v>
      </c>
      <c r="G8" s="102"/>
      <c r="H8" s="104"/>
      <c r="I8" s="104"/>
      <c r="J8" s="112"/>
    </row>
    <row r="9" spans="1:10" ht="27" customHeight="1">
      <c r="A9" s="67" t="s">
        <v>23</v>
      </c>
      <c r="B9" s="75" t="s">
        <v>24</v>
      </c>
      <c r="C9" s="100">
        <v>25</v>
      </c>
      <c r="D9" s="101" t="s">
        <v>42</v>
      </c>
      <c r="E9" s="102">
        <v>60</v>
      </c>
      <c r="F9" s="103">
        <v>10.42</v>
      </c>
      <c r="G9" s="102">
        <v>93</v>
      </c>
      <c r="H9" s="102">
        <v>1</v>
      </c>
      <c r="I9" s="102">
        <v>5</v>
      </c>
      <c r="J9" s="113">
        <v>7</v>
      </c>
    </row>
    <row r="10" spans="1:10" ht="27" customHeight="1">
      <c r="A10" s="67"/>
      <c r="B10" s="13" t="s">
        <v>26</v>
      </c>
      <c r="C10" s="87">
        <v>116</v>
      </c>
      <c r="D10" s="92" t="s">
        <v>43</v>
      </c>
      <c r="E10" s="89">
        <v>210</v>
      </c>
      <c r="F10" s="90">
        <v>20.04</v>
      </c>
      <c r="G10" s="89">
        <v>116</v>
      </c>
      <c r="H10" s="89">
        <v>2</v>
      </c>
      <c r="I10" s="89">
        <v>6</v>
      </c>
      <c r="J10" s="110">
        <v>9</v>
      </c>
    </row>
    <row r="11" spans="1:10" ht="20.25" customHeight="1">
      <c r="A11" s="67"/>
      <c r="B11" s="13" t="s">
        <v>28</v>
      </c>
      <c r="C11" s="87">
        <v>133</v>
      </c>
      <c r="D11" s="92" t="s">
        <v>44</v>
      </c>
      <c r="E11" s="89">
        <v>90</v>
      </c>
      <c r="F11" s="90">
        <v>59.62</v>
      </c>
      <c r="G11" s="89">
        <v>133</v>
      </c>
      <c r="H11" s="89">
        <v>9</v>
      </c>
      <c r="I11" s="89">
        <v>10</v>
      </c>
      <c r="J11" s="110">
        <v>10</v>
      </c>
    </row>
    <row r="12" spans="1:10" ht="18" customHeight="1">
      <c r="A12" s="67"/>
      <c r="B12" s="13" t="s">
        <v>30</v>
      </c>
      <c r="C12" s="87">
        <v>472</v>
      </c>
      <c r="D12" s="92" t="s">
        <v>45</v>
      </c>
      <c r="E12" s="89">
        <v>150</v>
      </c>
      <c r="F12" s="90">
        <v>6.05</v>
      </c>
      <c r="G12" s="89">
        <v>164</v>
      </c>
      <c r="H12" s="89">
        <v>3</v>
      </c>
      <c r="I12" s="89">
        <v>4</v>
      </c>
      <c r="J12" s="110">
        <v>26</v>
      </c>
    </row>
    <row r="13" spans="1:10">
      <c r="A13" s="67"/>
      <c r="B13" s="32" t="s">
        <v>32</v>
      </c>
      <c r="C13" s="105">
        <v>126</v>
      </c>
      <c r="D13" s="88" t="s">
        <v>46</v>
      </c>
      <c r="E13" s="95">
        <v>180</v>
      </c>
      <c r="F13" s="94">
        <v>7.2</v>
      </c>
      <c r="G13" s="95">
        <v>126</v>
      </c>
      <c r="H13" s="95">
        <v>1</v>
      </c>
      <c r="I13" s="95">
        <v>0</v>
      </c>
      <c r="J13" s="111">
        <v>32</v>
      </c>
    </row>
    <row r="14" spans="1:10">
      <c r="A14" s="67"/>
      <c r="B14" s="13" t="s">
        <v>34</v>
      </c>
      <c r="C14" s="87" t="s">
        <v>35</v>
      </c>
      <c r="D14" s="92" t="s">
        <v>36</v>
      </c>
      <c r="E14" s="89">
        <v>20</v>
      </c>
      <c r="F14" s="90">
        <v>3.42</v>
      </c>
      <c r="G14" s="89">
        <v>45</v>
      </c>
      <c r="H14" s="89">
        <v>2</v>
      </c>
      <c r="I14" s="89">
        <v>0</v>
      </c>
      <c r="J14" s="110">
        <v>10</v>
      </c>
    </row>
    <row r="15" spans="1:10">
      <c r="A15" s="67"/>
      <c r="B15" s="13" t="s">
        <v>37</v>
      </c>
      <c r="C15" s="87" t="s">
        <v>35</v>
      </c>
      <c r="D15" s="92" t="s">
        <v>38</v>
      </c>
      <c r="E15" s="89">
        <v>20</v>
      </c>
      <c r="F15" s="90">
        <v>3.42</v>
      </c>
      <c r="G15" s="89">
        <v>38</v>
      </c>
      <c r="H15" s="89">
        <v>1</v>
      </c>
      <c r="I15" s="89">
        <v>0</v>
      </c>
      <c r="J15" s="110">
        <v>6</v>
      </c>
    </row>
    <row r="16" spans="1:10">
      <c r="A16" s="76"/>
      <c r="B16" s="77"/>
      <c r="C16" s="106"/>
      <c r="D16" s="107"/>
      <c r="E16" s="108">
        <v>730</v>
      </c>
      <c r="F16" s="109">
        <f>SUM(F9:F15)</f>
        <v>110.17</v>
      </c>
      <c r="G16" s="108"/>
      <c r="H16" s="108"/>
      <c r="I16" s="108"/>
      <c r="J16" s="114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B1" sqref="B1:D1"/>
    </sheetView>
  </sheetViews>
  <sheetFormatPr defaultColWidth="9" defaultRowHeight="15"/>
  <cols>
    <col min="1" max="1" width="11.7109375" customWidth="1"/>
    <col min="2" max="2" width="12.42578125" customWidth="1"/>
    <col min="3" max="3" width="11.140625" style="56" customWidth="1"/>
    <col min="4" max="4" width="40.28515625" customWidth="1"/>
    <col min="5" max="5" width="10.85546875" customWidth="1"/>
    <col min="6" max="6" width="11.28515625" customWidth="1"/>
    <col min="7" max="7" width="12.7109375" customWidth="1"/>
    <col min="9" max="9" width="7.140625" customWidth="1"/>
    <col min="10" max="10" width="10.7109375" customWidth="1"/>
  </cols>
  <sheetData>
    <row r="1" spans="1:10">
      <c r="A1" t="s">
        <v>0</v>
      </c>
      <c r="B1" s="138" t="s">
        <v>68</v>
      </c>
      <c r="C1" s="139"/>
      <c r="D1" s="140"/>
      <c r="E1" t="s">
        <v>1</v>
      </c>
      <c r="F1" s="57"/>
      <c r="I1" t="s">
        <v>2</v>
      </c>
      <c r="J1" s="82">
        <v>45721</v>
      </c>
    </row>
    <row r="3" spans="1:10">
      <c r="A3" s="58" t="s">
        <v>4</v>
      </c>
      <c r="B3" s="59" t="s">
        <v>5</v>
      </c>
      <c r="C3" s="60" t="s">
        <v>6</v>
      </c>
      <c r="D3" s="59" t="s">
        <v>7</v>
      </c>
      <c r="E3" s="59" t="s">
        <v>8</v>
      </c>
      <c r="F3" s="59" t="s">
        <v>9</v>
      </c>
      <c r="G3" s="59" t="s">
        <v>10</v>
      </c>
      <c r="H3" s="59" t="s">
        <v>11</v>
      </c>
      <c r="I3" s="59" t="s">
        <v>12</v>
      </c>
      <c r="J3" s="83" t="s">
        <v>13</v>
      </c>
    </row>
    <row r="4" spans="1:10" ht="28.5" customHeight="1">
      <c r="A4" s="61" t="s">
        <v>14</v>
      </c>
      <c r="B4" s="62" t="s">
        <v>15</v>
      </c>
      <c r="C4" s="63" t="s">
        <v>47</v>
      </c>
      <c r="D4" s="64" t="s">
        <v>48</v>
      </c>
      <c r="E4" s="65">
        <v>260</v>
      </c>
      <c r="F4" s="66">
        <v>67.45</v>
      </c>
      <c r="G4" s="65">
        <v>405</v>
      </c>
      <c r="H4" s="65">
        <v>9</v>
      </c>
      <c r="I4" s="65">
        <v>11</v>
      </c>
      <c r="J4" s="84">
        <v>41</v>
      </c>
    </row>
    <row r="5" spans="1:10" ht="19.5" customHeight="1">
      <c r="A5" s="67"/>
      <c r="B5" s="13" t="s">
        <v>18</v>
      </c>
      <c r="C5" s="14">
        <v>628</v>
      </c>
      <c r="D5" s="15" t="s">
        <v>33</v>
      </c>
      <c r="E5" s="16">
        <v>200</v>
      </c>
      <c r="F5" s="17">
        <v>4.4000000000000004</v>
      </c>
      <c r="G5" s="16">
        <v>57.267000000000003</v>
      </c>
      <c r="H5" s="16">
        <v>0.2</v>
      </c>
      <c r="I5" s="16">
        <v>5.0999999999999997E-2</v>
      </c>
      <c r="J5" s="45">
        <v>15.01</v>
      </c>
    </row>
    <row r="6" spans="1:10">
      <c r="A6" s="67"/>
      <c r="B6" s="68" t="s">
        <v>20</v>
      </c>
      <c r="C6" s="63" t="s">
        <v>35</v>
      </c>
      <c r="D6" s="64" t="s">
        <v>22</v>
      </c>
      <c r="E6" s="65">
        <v>40</v>
      </c>
      <c r="F6" s="66">
        <v>6.83</v>
      </c>
      <c r="G6" s="65">
        <v>83</v>
      </c>
      <c r="H6" s="65">
        <v>3.04</v>
      </c>
      <c r="I6" s="65">
        <v>0.24</v>
      </c>
      <c r="J6" s="65">
        <v>16.356000000000002</v>
      </c>
    </row>
    <row r="7" spans="1:10" ht="20.25" customHeight="1">
      <c r="A7" s="69"/>
      <c r="B7" s="70"/>
      <c r="C7" s="71"/>
      <c r="D7" s="72"/>
      <c r="E7" s="73">
        <f>SUM(E4:E6)</f>
        <v>500</v>
      </c>
      <c r="F7" s="74">
        <f>SUM(F4:F6)</f>
        <v>78.680000000000007</v>
      </c>
      <c r="G7" s="73"/>
      <c r="H7" s="73"/>
      <c r="I7" s="73"/>
      <c r="J7" s="85"/>
    </row>
    <row r="8" spans="1:10" ht="21" customHeight="1">
      <c r="A8" s="67" t="s">
        <v>23</v>
      </c>
      <c r="B8" s="75" t="s">
        <v>24</v>
      </c>
      <c r="C8" s="25">
        <v>60</v>
      </c>
      <c r="D8" s="26" t="s">
        <v>49</v>
      </c>
      <c r="E8" s="29">
        <v>60</v>
      </c>
      <c r="F8" s="54">
        <v>12.1</v>
      </c>
      <c r="G8" s="29">
        <v>79.706999999999994</v>
      </c>
      <c r="H8" s="29">
        <v>1.167</v>
      </c>
      <c r="I8" s="29">
        <v>6.1929999999999996</v>
      </c>
      <c r="J8" s="46">
        <v>6</v>
      </c>
    </row>
    <row r="9" spans="1:10" ht="27" customHeight="1">
      <c r="A9" s="67"/>
      <c r="B9" s="13" t="s">
        <v>26</v>
      </c>
      <c r="C9" s="63">
        <v>42</v>
      </c>
      <c r="D9" s="64" t="s">
        <v>50</v>
      </c>
      <c r="E9" s="65">
        <v>210</v>
      </c>
      <c r="F9" s="66">
        <v>16.010000000000002</v>
      </c>
      <c r="G9" s="65">
        <v>117</v>
      </c>
      <c r="H9" s="65">
        <v>2</v>
      </c>
      <c r="I9" s="65">
        <v>6</v>
      </c>
      <c r="J9" s="84">
        <v>16</v>
      </c>
    </row>
    <row r="10" spans="1:10" ht="18.75" customHeight="1">
      <c r="A10" s="67"/>
      <c r="B10" s="13" t="s">
        <v>28</v>
      </c>
      <c r="C10" s="63">
        <v>202</v>
      </c>
      <c r="D10" s="64" t="s">
        <v>51</v>
      </c>
      <c r="E10" s="65">
        <v>90</v>
      </c>
      <c r="F10" s="66">
        <v>63.95</v>
      </c>
      <c r="G10" s="65">
        <v>164</v>
      </c>
      <c r="H10" s="65">
        <v>11</v>
      </c>
      <c r="I10" s="65">
        <v>10</v>
      </c>
      <c r="J10" s="84">
        <v>14</v>
      </c>
    </row>
    <row r="11" spans="1:10">
      <c r="A11" s="67"/>
      <c r="B11" s="13" t="s">
        <v>30</v>
      </c>
      <c r="C11" s="63">
        <v>205</v>
      </c>
      <c r="D11" s="64" t="s">
        <v>52</v>
      </c>
      <c r="E11" s="65">
        <v>150</v>
      </c>
      <c r="F11" s="66">
        <v>6.87</v>
      </c>
      <c r="G11" s="65">
        <v>213</v>
      </c>
      <c r="H11" s="65">
        <v>6</v>
      </c>
      <c r="I11" s="65">
        <v>5</v>
      </c>
      <c r="J11" s="84">
        <v>37</v>
      </c>
    </row>
    <row r="12" spans="1:10">
      <c r="A12" s="67"/>
      <c r="B12" s="32" t="s">
        <v>32</v>
      </c>
      <c r="C12" s="14">
        <v>507</v>
      </c>
      <c r="D12" s="15" t="s">
        <v>53</v>
      </c>
      <c r="E12" s="16">
        <v>180</v>
      </c>
      <c r="F12" s="17">
        <v>4.4000000000000004</v>
      </c>
      <c r="G12" s="16">
        <v>111</v>
      </c>
      <c r="H12" s="16">
        <v>1</v>
      </c>
      <c r="I12" s="16">
        <v>5.0999999999999997E-2</v>
      </c>
      <c r="J12" s="45">
        <v>28</v>
      </c>
    </row>
    <row r="13" spans="1:10">
      <c r="A13" s="67"/>
      <c r="B13" s="13" t="s">
        <v>34</v>
      </c>
      <c r="C13" s="63" t="s">
        <v>35</v>
      </c>
      <c r="D13" s="64" t="s">
        <v>36</v>
      </c>
      <c r="E13" s="65">
        <v>20</v>
      </c>
      <c r="F13" s="66">
        <v>3.42</v>
      </c>
      <c r="G13" s="65">
        <v>45</v>
      </c>
      <c r="H13" s="65">
        <v>2</v>
      </c>
      <c r="I13" s="65">
        <v>0</v>
      </c>
      <c r="J13" s="84">
        <v>10</v>
      </c>
    </row>
    <row r="14" spans="1:10">
      <c r="A14" s="67"/>
      <c r="B14" s="13" t="s">
        <v>37</v>
      </c>
      <c r="C14" s="63" t="s">
        <v>35</v>
      </c>
      <c r="D14" s="64" t="s">
        <v>38</v>
      </c>
      <c r="E14" s="65">
        <v>20</v>
      </c>
      <c r="F14" s="66">
        <v>3.42</v>
      </c>
      <c r="G14" s="65">
        <v>38</v>
      </c>
      <c r="H14" s="65">
        <v>1</v>
      </c>
      <c r="I14" s="65">
        <v>0</v>
      </c>
      <c r="J14" s="84">
        <v>6</v>
      </c>
    </row>
    <row r="15" spans="1:10">
      <c r="A15" s="76"/>
      <c r="B15" s="77"/>
      <c r="C15" s="78"/>
      <c r="D15" s="79"/>
      <c r="E15" s="80">
        <f>SUM(E8+E9+E10+E11+E12+E13+E14)</f>
        <v>730</v>
      </c>
      <c r="F15" s="81">
        <f>SUM(F8+F9+F10+F11+F12+F13+F14)</f>
        <v>110.17</v>
      </c>
      <c r="G15" s="80"/>
      <c r="H15" s="80"/>
      <c r="I15" s="80"/>
      <c r="J15" s="86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B1" sqref="B1:D1"/>
    </sheetView>
  </sheetViews>
  <sheetFormatPr defaultColWidth="9" defaultRowHeight="15"/>
  <cols>
    <col min="1" max="1" width="11.5703125" style="1" customWidth="1"/>
    <col min="2" max="2" width="12.42578125" style="1" customWidth="1"/>
    <col min="3" max="3" width="10" style="2" customWidth="1"/>
    <col min="4" max="4" width="39.140625" style="1" customWidth="1"/>
    <col min="5" max="5" width="10.85546875" style="1" customWidth="1"/>
    <col min="6" max="6" width="9" style="1"/>
    <col min="7" max="7" width="13.7109375" style="1" customWidth="1"/>
    <col min="8" max="8" width="8.85546875" style="1" customWidth="1"/>
    <col min="9" max="9" width="8.14062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135" t="s">
        <v>68</v>
      </c>
      <c r="C1" s="136"/>
      <c r="D1" s="137"/>
      <c r="E1" s="1" t="s">
        <v>1</v>
      </c>
      <c r="F1" s="3"/>
      <c r="I1" s="1" t="s">
        <v>2</v>
      </c>
      <c r="J1" s="42">
        <v>45722</v>
      </c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43" t="s">
        <v>13</v>
      </c>
    </row>
    <row r="4" spans="1:10" ht="27.75" customHeight="1">
      <c r="A4" s="6" t="s">
        <v>14</v>
      </c>
      <c r="B4" s="7" t="s">
        <v>15</v>
      </c>
      <c r="C4" s="8" t="s">
        <v>54</v>
      </c>
      <c r="D4" s="9" t="s">
        <v>55</v>
      </c>
      <c r="E4" s="21">
        <v>260</v>
      </c>
      <c r="F4" s="22">
        <v>63.96</v>
      </c>
      <c r="G4" s="21">
        <v>312</v>
      </c>
      <c r="H4" s="21">
        <v>15</v>
      </c>
      <c r="I4" s="21">
        <v>11</v>
      </c>
      <c r="J4" s="47">
        <v>38</v>
      </c>
    </row>
    <row r="5" spans="1:10" ht="19.5" customHeight="1">
      <c r="A5" s="12"/>
      <c r="B5" s="32" t="s">
        <v>18</v>
      </c>
      <c r="C5" s="49">
        <v>702</v>
      </c>
      <c r="D5" s="50" t="s">
        <v>56</v>
      </c>
      <c r="E5" s="51">
        <v>200</v>
      </c>
      <c r="F5" s="52">
        <v>7.89</v>
      </c>
      <c r="G5" s="51">
        <v>138</v>
      </c>
      <c r="H5" s="51">
        <v>0.08</v>
      </c>
      <c r="I5" s="51">
        <v>0</v>
      </c>
      <c r="J5" s="55">
        <v>33.552</v>
      </c>
    </row>
    <row r="6" spans="1:10">
      <c r="A6" s="12"/>
      <c r="B6" s="53" t="s">
        <v>20</v>
      </c>
      <c r="C6" s="8" t="s">
        <v>35</v>
      </c>
      <c r="D6" s="9" t="s">
        <v>22</v>
      </c>
      <c r="E6" s="21">
        <v>40</v>
      </c>
      <c r="F6" s="22">
        <v>6.83</v>
      </c>
      <c r="G6" s="21">
        <v>83</v>
      </c>
      <c r="H6" s="21">
        <v>2.6219999999999999</v>
      </c>
      <c r="I6" s="21">
        <v>0.38</v>
      </c>
      <c r="J6" s="21">
        <v>16.356000000000002</v>
      </c>
    </row>
    <row r="7" spans="1:10" ht="20.25" customHeight="1">
      <c r="A7" s="23"/>
      <c r="B7" s="20"/>
      <c r="C7" s="25"/>
      <c r="D7" s="26"/>
      <c r="E7" s="29">
        <v>500</v>
      </c>
      <c r="F7" s="54">
        <f>SUM(F4:F6)</f>
        <v>78.680000000000007</v>
      </c>
      <c r="G7" s="29"/>
      <c r="H7" s="29"/>
      <c r="I7" s="29"/>
      <c r="J7" s="46"/>
    </row>
    <row r="8" spans="1:10" ht="21" customHeight="1">
      <c r="A8" s="12" t="s">
        <v>23</v>
      </c>
      <c r="B8" s="30" t="s">
        <v>24</v>
      </c>
      <c r="C8" s="25">
        <v>37</v>
      </c>
      <c r="D8" s="26" t="s">
        <v>57</v>
      </c>
      <c r="E8" s="29">
        <v>60</v>
      </c>
      <c r="F8" s="54">
        <v>10.210000000000001</v>
      </c>
      <c r="G8" s="29">
        <v>49</v>
      </c>
      <c r="H8" s="29">
        <v>1.276</v>
      </c>
      <c r="I8" s="29">
        <v>2</v>
      </c>
      <c r="J8" s="46">
        <v>7</v>
      </c>
    </row>
    <row r="9" spans="1:10" ht="25.5" customHeight="1">
      <c r="A9" s="12"/>
      <c r="B9" s="32" t="s">
        <v>26</v>
      </c>
      <c r="C9" s="8">
        <v>102</v>
      </c>
      <c r="D9" s="9" t="s">
        <v>58</v>
      </c>
      <c r="E9" s="21">
        <v>210</v>
      </c>
      <c r="F9" s="22">
        <v>21.45</v>
      </c>
      <c r="G9" s="21">
        <v>143</v>
      </c>
      <c r="H9" s="21">
        <v>5</v>
      </c>
      <c r="I9" s="21">
        <v>4</v>
      </c>
      <c r="J9" s="47">
        <v>15</v>
      </c>
    </row>
    <row r="10" spans="1:10" ht="18.75" customHeight="1">
      <c r="A10" s="12"/>
      <c r="B10" s="32" t="s">
        <v>28</v>
      </c>
      <c r="C10" s="8">
        <v>839</v>
      </c>
      <c r="D10" s="9" t="s">
        <v>59</v>
      </c>
      <c r="E10" s="21">
        <v>200</v>
      </c>
      <c r="F10" s="22">
        <v>66.33</v>
      </c>
      <c r="G10" s="21">
        <v>377</v>
      </c>
      <c r="H10" s="21">
        <v>19</v>
      </c>
      <c r="I10" s="21">
        <v>15</v>
      </c>
      <c r="J10" s="47">
        <v>46</v>
      </c>
    </row>
    <row r="11" spans="1:10">
      <c r="A11" s="12"/>
      <c r="B11" s="32" t="s">
        <v>30</v>
      </c>
      <c r="C11" s="8"/>
      <c r="D11" s="9"/>
      <c r="E11" s="21"/>
      <c r="F11" s="22"/>
      <c r="G11" s="21"/>
      <c r="H11" s="21"/>
      <c r="I11" s="21"/>
      <c r="J11" s="47"/>
    </row>
    <row r="12" spans="1:10">
      <c r="A12" s="12"/>
      <c r="B12" s="32" t="s">
        <v>32</v>
      </c>
      <c r="C12" s="14">
        <v>629</v>
      </c>
      <c r="D12" s="15" t="s">
        <v>60</v>
      </c>
      <c r="E12" s="16">
        <v>207</v>
      </c>
      <c r="F12" s="17">
        <v>5.34</v>
      </c>
      <c r="G12" s="16">
        <v>54</v>
      </c>
      <c r="H12" s="16">
        <v>0.2</v>
      </c>
      <c r="I12" s="16">
        <v>0.3</v>
      </c>
      <c r="J12" s="45">
        <v>14</v>
      </c>
    </row>
    <row r="13" spans="1:10">
      <c r="A13" s="12"/>
      <c r="B13" s="32" t="s">
        <v>34</v>
      </c>
      <c r="C13" s="8" t="s">
        <v>35</v>
      </c>
      <c r="D13" s="9" t="s">
        <v>36</v>
      </c>
      <c r="E13" s="21">
        <v>20</v>
      </c>
      <c r="F13" s="22">
        <v>3.42</v>
      </c>
      <c r="G13" s="21">
        <v>45.2</v>
      </c>
      <c r="H13" s="21">
        <v>1.52</v>
      </c>
      <c r="I13" s="21">
        <v>0.3</v>
      </c>
      <c r="J13" s="47">
        <v>9.94</v>
      </c>
    </row>
    <row r="14" spans="1:10">
      <c r="A14" s="12"/>
      <c r="B14" s="32" t="s">
        <v>37</v>
      </c>
      <c r="C14" s="8" t="s">
        <v>35</v>
      </c>
      <c r="D14" s="9" t="s">
        <v>38</v>
      </c>
      <c r="E14" s="21">
        <v>20</v>
      </c>
      <c r="F14" s="22">
        <v>3.42</v>
      </c>
      <c r="G14" s="21">
        <v>38</v>
      </c>
      <c r="H14" s="21">
        <v>1.1020000000000001</v>
      </c>
      <c r="I14" s="21">
        <v>0.3</v>
      </c>
      <c r="J14" s="47">
        <v>6.4160000000000004</v>
      </c>
    </row>
    <row r="15" spans="1:10">
      <c r="A15" s="36"/>
      <c r="B15" s="37"/>
      <c r="C15" s="38"/>
      <c r="D15" s="39"/>
      <c r="E15" s="40">
        <f>SUM(E8+E9+E10+E12+E13+E14)</f>
        <v>717</v>
      </c>
      <c r="F15" s="41">
        <f>SUM(F8:F14)</f>
        <v>110.17</v>
      </c>
      <c r="G15" s="40"/>
      <c r="H15" s="40"/>
      <c r="I15" s="40"/>
      <c r="J15" s="48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6.28515625" style="1" customWidth="1"/>
    <col min="5" max="6" width="9" style="1"/>
    <col min="7" max="7" width="13.42578125" style="1" customWidth="1"/>
    <col min="8" max="8" width="8.28515625" style="1" customWidth="1"/>
    <col min="9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135" t="s">
        <v>69</v>
      </c>
      <c r="C1" s="136"/>
      <c r="D1" s="137"/>
      <c r="E1" s="1" t="s">
        <v>1</v>
      </c>
      <c r="F1" s="3"/>
      <c r="I1" s="1" t="s">
        <v>2</v>
      </c>
      <c r="J1" s="42">
        <v>45723</v>
      </c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43" t="s">
        <v>13</v>
      </c>
    </row>
    <row r="4" spans="1:10" ht="29.25" customHeight="1">
      <c r="A4" s="6" t="s">
        <v>14</v>
      </c>
      <c r="B4" s="7" t="s">
        <v>15</v>
      </c>
      <c r="C4" s="8">
        <v>656.24</v>
      </c>
      <c r="D4" s="9" t="s">
        <v>61</v>
      </c>
      <c r="E4" s="10">
        <v>260</v>
      </c>
      <c r="F4" s="11">
        <v>67.45</v>
      </c>
      <c r="G4" s="10">
        <v>340</v>
      </c>
      <c r="H4" s="10">
        <v>16</v>
      </c>
      <c r="I4" s="10">
        <v>16.7</v>
      </c>
      <c r="J4" s="44">
        <v>36</v>
      </c>
    </row>
    <row r="5" spans="1:10" ht="19.5" customHeight="1">
      <c r="A5" s="12"/>
      <c r="B5" s="13" t="s">
        <v>18</v>
      </c>
      <c r="C5" s="14">
        <v>629</v>
      </c>
      <c r="D5" s="15" t="s">
        <v>62</v>
      </c>
      <c r="E5" s="16">
        <v>200</v>
      </c>
      <c r="F5" s="17">
        <v>4.4000000000000004</v>
      </c>
      <c r="G5" s="16">
        <v>48</v>
      </c>
      <c r="H5" s="16">
        <v>1</v>
      </c>
      <c r="I5" s="16">
        <v>0.4</v>
      </c>
      <c r="J5" s="45">
        <v>10</v>
      </c>
    </row>
    <row r="6" spans="1:10">
      <c r="A6" s="12"/>
      <c r="B6" s="18" t="s">
        <v>20</v>
      </c>
      <c r="C6" s="8" t="s">
        <v>35</v>
      </c>
      <c r="D6" s="9" t="s">
        <v>22</v>
      </c>
      <c r="E6" s="10">
        <v>40</v>
      </c>
      <c r="F6" s="11">
        <v>6.83</v>
      </c>
      <c r="G6" s="10">
        <v>83</v>
      </c>
      <c r="H6" s="10">
        <v>3</v>
      </c>
      <c r="I6" s="10">
        <v>0.4</v>
      </c>
      <c r="J6" s="44">
        <v>16</v>
      </c>
    </row>
    <row r="7" spans="1:10" ht="19.5" customHeight="1">
      <c r="A7" s="19"/>
      <c r="B7" s="20"/>
      <c r="C7" s="8"/>
      <c r="D7" s="9"/>
      <c r="E7" s="21"/>
      <c r="F7" s="22"/>
      <c r="G7" s="21"/>
      <c r="H7" s="21"/>
      <c r="I7" s="21"/>
      <c r="J7" s="21"/>
    </row>
    <row r="8" spans="1:10">
      <c r="A8" s="23"/>
      <c r="B8" s="24"/>
      <c r="C8" s="25"/>
      <c r="D8" s="26"/>
      <c r="E8" s="27">
        <f>SUM(E4:E7)</f>
        <v>500</v>
      </c>
      <c r="F8" s="28">
        <f>SUM(F4:F7)</f>
        <v>78.680000000000007</v>
      </c>
      <c r="G8" s="29"/>
      <c r="H8" s="29"/>
      <c r="I8" s="29"/>
      <c r="J8" s="46"/>
    </row>
    <row r="9" spans="1:10" ht="21" customHeight="1">
      <c r="A9" s="12" t="s">
        <v>23</v>
      </c>
      <c r="B9" s="30" t="s">
        <v>24</v>
      </c>
      <c r="C9" s="25">
        <v>83</v>
      </c>
      <c r="D9" s="26" t="s">
        <v>63</v>
      </c>
      <c r="E9" s="27">
        <v>60</v>
      </c>
      <c r="F9" s="31">
        <v>10.11</v>
      </c>
      <c r="G9" s="29">
        <v>89</v>
      </c>
      <c r="H9" s="29">
        <v>1</v>
      </c>
      <c r="I9" s="29">
        <v>6</v>
      </c>
      <c r="J9" s="46">
        <v>7</v>
      </c>
    </row>
    <row r="10" spans="1:10" ht="19.5" customHeight="1">
      <c r="A10" s="12"/>
      <c r="B10" s="32" t="s">
        <v>26</v>
      </c>
      <c r="C10" s="8">
        <v>139</v>
      </c>
      <c r="D10" s="9" t="s">
        <v>64</v>
      </c>
      <c r="E10" s="33">
        <v>200</v>
      </c>
      <c r="F10" s="34">
        <v>12.84</v>
      </c>
      <c r="G10" s="21">
        <v>100</v>
      </c>
      <c r="H10" s="21">
        <v>2</v>
      </c>
      <c r="I10" s="21">
        <v>2</v>
      </c>
      <c r="J10" s="47">
        <v>19</v>
      </c>
    </row>
    <row r="11" spans="1:10" ht="18.75" customHeight="1">
      <c r="A11" s="12"/>
      <c r="B11" s="32" t="s">
        <v>28</v>
      </c>
      <c r="C11" s="8">
        <v>520</v>
      </c>
      <c r="D11" s="9" t="s">
        <v>65</v>
      </c>
      <c r="E11" s="33">
        <v>90</v>
      </c>
      <c r="F11" s="34">
        <v>61.89</v>
      </c>
      <c r="G11" s="21">
        <v>170</v>
      </c>
      <c r="H11" s="21">
        <v>11</v>
      </c>
      <c r="I11" s="21">
        <v>9</v>
      </c>
      <c r="J11" s="47">
        <v>4</v>
      </c>
    </row>
    <row r="12" spans="1:10">
      <c r="A12" s="12"/>
      <c r="B12" s="32" t="s">
        <v>30</v>
      </c>
      <c r="C12" s="8">
        <v>171</v>
      </c>
      <c r="D12" s="9" t="s">
        <v>66</v>
      </c>
      <c r="E12" s="33">
        <v>150</v>
      </c>
      <c r="F12" s="34">
        <v>13.28</v>
      </c>
      <c r="G12" s="21">
        <v>243</v>
      </c>
      <c r="H12" s="21">
        <v>6</v>
      </c>
      <c r="I12" s="21">
        <v>8</v>
      </c>
      <c r="J12" s="47">
        <v>38</v>
      </c>
    </row>
    <row r="13" spans="1:10">
      <c r="A13" s="12"/>
      <c r="B13" s="32" t="s">
        <v>32</v>
      </c>
      <c r="C13" s="8">
        <v>289</v>
      </c>
      <c r="D13" s="9" t="s">
        <v>67</v>
      </c>
      <c r="E13" s="33">
        <v>180</v>
      </c>
      <c r="F13" s="34">
        <v>5.21</v>
      </c>
      <c r="G13" s="21">
        <v>97</v>
      </c>
      <c r="H13" s="21">
        <v>1</v>
      </c>
      <c r="I13" s="21">
        <v>0</v>
      </c>
      <c r="J13" s="47">
        <v>24</v>
      </c>
    </row>
    <row r="14" spans="1:10">
      <c r="A14" s="12"/>
      <c r="B14" s="32" t="s">
        <v>34</v>
      </c>
      <c r="C14" s="8" t="s">
        <v>35</v>
      </c>
      <c r="D14" s="9" t="s">
        <v>36</v>
      </c>
      <c r="E14" s="33">
        <v>20</v>
      </c>
      <c r="F14" s="34">
        <v>3.42</v>
      </c>
      <c r="G14" s="21">
        <v>45.2</v>
      </c>
      <c r="H14" s="21">
        <v>1.52</v>
      </c>
      <c r="I14" s="21">
        <v>0.18</v>
      </c>
      <c r="J14" s="47">
        <v>9.94</v>
      </c>
    </row>
    <row r="15" spans="1:10">
      <c r="A15" s="12"/>
      <c r="B15" s="32" t="s">
        <v>37</v>
      </c>
      <c r="C15" s="8" t="s">
        <v>35</v>
      </c>
      <c r="D15" s="9" t="s">
        <v>38</v>
      </c>
      <c r="E15" s="33">
        <v>20</v>
      </c>
      <c r="F15" s="34">
        <v>3.42</v>
      </c>
      <c r="G15" s="21">
        <v>38</v>
      </c>
      <c r="H15" s="21">
        <v>1.1020000000000001</v>
      </c>
      <c r="I15" s="21">
        <v>0.2</v>
      </c>
      <c r="J15" s="47">
        <v>6.4160000000000004</v>
      </c>
    </row>
    <row r="16" spans="1:10" ht="20.25" customHeight="1">
      <c r="A16" s="12"/>
      <c r="B16" s="35"/>
      <c r="C16" s="8"/>
      <c r="D16" s="9"/>
      <c r="E16" s="21"/>
      <c r="F16" s="22"/>
      <c r="G16" s="21"/>
      <c r="H16" s="21"/>
      <c r="I16" s="21"/>
      <c r="J16" s="47"/>
    </row>
    <row r="17" spans="1:10">
      <c r="A17" s="36"/>
      <c r="B17" s="37"/>
      <c r="C17" s="38"/>
      <c r="D17" s="39"/>
      <c r="E17" s="40">
        <f>E9+E10+E11+E12+E13+E14+E15</f>
        <v>720</v>
      </c>
      <c r="F17" s="41">
        <f>SUM(F9:F16)</f>
        <v>110.17</v>
      </c>
      <c r="G17" s="40"/>
      <c r="H17" s="40"/>
      <c r="I17" s="40"/>
      <c r="J17" s="48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03.03.</vt:lpstr>
      <vt:lpstr>04.03.</vt:lpstr>
      <vt:lpstr>05.03.</vt:lpstr>
      <vt:lpstr>06.03.</vt:lpstr>
      <vt:lpstr>07.03.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Лилиана и Григорий</cp:lastModifiedBy>
  <cp:lastPrinted>2022-11-28T05:17:00Z</cp:lastPrinted>
  <dcterms:created xsi:type="dcterms:W3CDTF">2015-06-05T18:19:00Z</dcterms:created>
  <dcterms:modified xsi:type="dcterms:W3CDTF">2025-02-27T13:58:52Z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79E5D253F73B4100A350711A93306986_13</vt:lpwstr>
  </property>
  <property fmtid="{D5CDD505-2E9C-101B-9397-08002B2CF9AE}" pid="3" name="KSOProductBuildVer">
    <vt:lpwstr>1049-12.2.0.19805</vt:lpwstr>
  </property>
</Properties>
</file>